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1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5" i="2" l="1"/>
  <c r="D31" i="17" l="1"/>
  <c r="D33" i="17"/>
  <c r="D17" i="17"/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5" i="17"/>
  <c r="D34" i="17"/>
  <c r="D24" i="17"/>
  <c r="D13" i="17"/>
  <c r="D7" i="17"/>
  <c r="D39" i="16"/>
  <c r="D30" i="16"/>
  <c r="D29" i="16"/>
  <c r="D28" i="16" s="1"/>
  <c r="D27" i="16"/>
  <c r="D22" i="16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6" i="5"/>
  <c r="D35" i="5" s="1"/>
  <c r="D34" i="5"/>
  <c r="D24" i="5"/>
  <c r="D27" i="5" s="1"/>
  <c r="D16" i="5"/>
  <c r="D37" i="5" s="1"/>
  <c r="D13" i="5"/>
  <c r="D7" i="5"/>
  <c r="D40" i="4"/>
  <c r="D31" i="4"/>
  <c r="D29" i="4" s="1"/>
  <c r="D30" i="4"/>
  <c r="D28" i="4"/>
  <c r="D19" i="4"/>
  <c r="D13" i="4"/>
  <c r="D7" i="4"/>
  <c r="D39" i="3"/>
  <c r="D29" i="3"/>
  <c r="D25" i="3"/>
  <c r="D30" i="3" s="1"/>
  <c r="D28" i="3" s="1"/>
  <c r="D19" i="3"/>
  <c r="D13" i="3"/>
  <c r="D7" i="3"/>
  <c r="D36" i="2"/>
  <c r="D32" i="2"/>
  <c r="D25" i="2"/>
  <c r="D18" i="2"/>
  <c r="D13" i="2"/>
  <c r="D35" i="1"/>
  <c r="D34" i="1"/>
  <c r="D33" i="1" s="1"/>
  <c r="D32" i="1"/>
  <c r="D25" i="1"/>
  <c r="D18" i="1"/>
  <c r="D13" i="1"/>
  <c r="D7" i="1"/>
  <c r="D34" i="2" l="1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<sst xmlns="http://schemas.openxmlformats.org/spreadsheetml/2006/main" count="1434" uniqueCount="120">
  <si>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</si>
  <si>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</si>
  <si>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</si>
  <si>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</si>
  <si>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</si>
  <si>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</si>
  <si>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</si>
  <si>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</si>
  <si>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</si>
  <si>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</si>
  <si>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</si>
  <si>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</si>
  <si>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</si>
  <si>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</si>
  <si>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</si>
  <si>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</si>
  <si>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</si>
  <si>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</si>
  <si>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</si>
  <si>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</si>
  <si>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</si>
  <si>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</si>
  <si>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</si>
  <si>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</si>
  <si>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</si>
  <si>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</si>
  <si>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</si>
  <si>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</si>
  <si>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</si>
  <si>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</si>
  <si>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</si>
  <si>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</si>
  <si>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</si>
  <si>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</si>
  <si>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</si>
  <si>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</si>
  <si>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</si>
  <si>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</si>
  <si>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</si>
  <si>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</si>
  <si>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</si>
  <si>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</si>
  <si>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</si>
  <si>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</si>
  <si>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</si>
  <si>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</si>
  <si>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</si>
  <si>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</si>
  <si>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</si>
  <si>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</si>
  <si>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</si>
  <si>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</si>
  <si>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</si>
  <si>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</si>
  <si>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</si>
  <si>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</si>
  <si>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</si>
  <si>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</si>
  <si>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</si>
  <si>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</si>
  <si>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</si>
  <si>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</si>
  <si>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</si>
  <si>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</si>
  <si>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</si>
  <si>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</si>
  <si>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</si>
  <si>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</si>
  <si>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</si>
  <si>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</si>
  <si>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</si>
  <si>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</si>
  <si>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</si>
  <si>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</si>
  <si>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</si>
  <si>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</si>
  <si>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</si>
  <si>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</si>
  <si>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</si>
  <si>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</si>
  <si>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</si>
  <si>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</si>
  <si>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</si>
  <si>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</si>
  <si>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</si>
  <si>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</si>
  <si>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</si>
  <si>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</si>
  <si>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</si>
  <si>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</si>
  <si>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</si>
  <si>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</si>
  <si>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</si>
  <si>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</si>
  <si>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</si>
  <si>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</si>
  <si>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</si>
  <si>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</si>
  <si>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</si>
  <si>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</si>
  <si>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</si>
  <si>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</si>
  <si>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</si>
  <si>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</si>
  <si>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</si>
  <si>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</si>
  <si>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</si>
  <si>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</si>
  <si>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</si>
  <si>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</si>
  <si>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</si>
  <si>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</si>
  <si>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</si>
  <si>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</si>
  <si>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</si>
  <si>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Копаев Н.А.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</si>
  <si>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01.01.2014г. по 31.12.2014г.</t>
  </si>
  <si>
    <t>Остаток денежных средств на 01.01.2014 г.</t>
  </si>
  <si>
    <t>Остаток денежных средств на 01.12.2014 г.</t>
  </si>
  <si>
    <t>"____" ________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</si>
</sst>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" customHeight="1" x14ac:dyDescent="0.25">
      <c r="A4" s="37" t="s">
        <v>91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55</v>
      </c>
      <c r="B18" s="23" t="s">
        <v>67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19524.87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9" customHeight="1" x14ac:dyDescent="0.25">
      <c r="A4" s="37" t="s">
        <v>92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55</v>
      </c>
      <c r="B18" s="23" t="s">
        <v>67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718.42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89.25" customHeight="1" x14ac:dyDescent="0.25">
      <c r="A4" s="37" t="s">
        <v>93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76</v>
      </c>
      <c r="B23" s="1" t="s">
        <v>94</v>
      </c>
      <c r="C23" s="1" t="s">
        <v>7</v>
      </c>
      <c r="D23" s="15">
        <v>8986</v>
      </c>
    </row>
    <row r="24" spans="1:4" x14ac:dyDescent="0.25">
      <c r="A24" s="4" t="s">
        <v>95</v>
      </c>
      <c r="B24" s="1" t="s">
        <v>96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57</v>
      </c>
      <c r="B26" s="1" t="s">
        <v>97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15429.42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114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4" t="s">
        <v>21</v>
      </c>
      <c r="B18" s="34"/>
      <c r="C18" s="34"/>
      <c r="D18" s="34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4" t="s">
        <v>32</v>
      </c>
      <c r="B25" s="34"/>
      <c r="C25" s="34"/>
      <c r="D25" s="34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51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99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100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101</v>
      </c>
      <c r="C24" s="1" t="s">
        <v>7</v>
      </c>
      <c r="D24" s="15">
        <v>57807.27</v>
      </c>
    </row>
    <row r="25" spans="1:4" x14ac:dyDescent="0.25">
      <c r="A25" s="4" t="s">
        <v>102</v>
      </c>
      <c r="B25" s="1" t="s">
        <v>103</v>
      </c>
      <c r="C25" s="1" t="s">
        <v>7</v>
      </c>
      <c r="D25" s="15">
        <v>12100</v>
      </c>
    </row>
    <row r="26" spans="1:4" x14ac:dyDescent="0.25">
      <c r="A26" s="4" t="s">
        <v>104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105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106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13" zoomScaleNormal="100" workbookViewId="0">
      <selection activeCell="D36" sqref="D36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115</v>
      </c>
      <c r="C1" s="36"/>
      <c r="D1" s="36"/>
    </row>
    <row r="4" spans="1:4" ht="69" customHeight="1" x14ac:dyDescent="0.25">
      <c r="A4" s="37" t="s">
        <v>116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117</v>
      </c>
      <c r="C7" s="1" t="s">
        <v>7</v>
      </c>
      <c r="D7" s="1">
        <v>-253874.21</v>
      </c>
    </row>
    <row r="8" spans="1:4" ht="16.5" customHeight="1" x14ac:dyDescent="0.25">
      <c r="A8" s="1"/>
      <c r="B8" s="3" t="s">
        <v>8</v>
      </c>
      <c r="C8" s="1" t="s">
        <v>7</v>
      </c>
      <c r="D8" s="1">
        <v>-125548.36</v>
      </c>
    </row>
    <row r="9" spans="1:4" ht="16.5" customHeight="1" x14ac:dyDescent="0.25">
      <c r="A9" s="1"/>
      <c r="B9" s="3" t="s">
        <v>9</v>
      </c>
      <c r="C9" s="1" t="s">
        <v>7</v>
      </c>
      <c r="D9" s="1">
        <v>-128325.85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152078.44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56430.78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208509.22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178565.18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54707.18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233272.36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76039.56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6487.65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2965.3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>
        <v>14996.08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100488.59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14956.64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1723.6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1950.36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36028.47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2269.21</v>
      </c>
    </row>
    <row r="32" spans="1:4" ht="16.5" customHeight="1" thickTop="1" thickBot="1" x14ac:dyDescent="0.3">
      <c r="A32" s="7"/>
      <c r="B32" s="10" t="s">
        <v>41</v>
      </c>
      <c r="C32" s="1" t="s">
        <v>7</v>
      </c>
      <c r="D32" s="1">
        <f>D27+D28+D29+D30+D31</f>
        <v>56928.28</v>
      </c>
    </row>
    <row r="33" spans="1:4" ht="16.5" customHeight="1" thickTop="1" thickBot="1" x14ac:dyDescent="0.3">
      <c r="A33" s="7"/>
      <c r="B33" s="10"/>
      <c r="C33" s="1"/>
      <c r="D33" s="1"/>
    </row>
    <row r="34" spans="1:4" ht="16.5" customHeight="1" thickTop="1" thickBot="1" x14ac:dyDescent="0.3">
      <c r="A34" s="7"/>
      <c r="B34" s="3" t="s">
        <v>118</v>
      </c>
      <c r="C34" s="1" t="s">
        <v>7</v>
      </c>
      <c r="D34" s="1">
        <f>D35+D36</f>
        <v>-121090.44000000002</v>
      </c>
    </row>
    <row r="35" spans="1:4" ht="16.5" customHeight="1" x14ac:dyDescent="0.25">
      <c r="A35" s="7"/>
      <c r="B35" s="3" t="s">
        <v>8</v>
      </c>
      <c r="C35" s="1" t="s">
        <v>7</v>
      </c>
      <c r="D35" s="1">
        <f>D8+D15-D20-D21-D22-D23</f>
        <v>-47471.770000000004</v>
      </c>
    </row>
    <row r="36" spans="1:4" ht="16.5" customHeight="1" x14ac:dyDescent="0.25">
      <c r="A36" s="7"/>
      <c r="B36" s="3" t="s">
        <v>9</v>
      </c>
      <c r="C36" s="1" t="s">
        <v>7</v>
      </c>
      <c r="D36" s="1">
        <f>D9+D16-D24</f>
        <v>-73618.670000000013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13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119</v>
      </c>
    </row>
  </sheetData>
  <mergeCells count="6">
    <mergeCell ref="A26:D26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59.25" customHeight="1" x14ac:dyDescent="0.25">
      <c r="A4" s="37" t="s">
        <v>107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55</v>
      </c>
      <c r="B17" s="6" t="s">
        <v>98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76</v>
      </c>
      <c r="B25" s="1" t="s">
        <v>108</v>
      </c>
      <c r="C25" s="1" t="s">
        <v>7</v>
      </c>
      <c r="D25" s="15">
        <v>550000</v>
      </c>
    </row>
    <row r="26" spans="1:4" x14ac:dyDescent="0.25">
      <c r="A26" s="4" t="s">
        <v>95</v>
      </c>
      <c r="B26" s="1" t="s">
        <v>109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59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60</v>
      </c>
      <c r="B38" s="1" t="s">
        <v>61</v>
      </c>
      <c r="C38" s="1" t="s">
        <v>7</v>
      </c>
      <c r="D38" s="15">
        <v>267.67</v>
      </c>
    </row>
    <row r="39" spans="1:4" x14ac:dyDescent="0.25">
      <c r="A39" s="4" t="s">
        <v>62</v>
      </c>
      <c r="B39" s="1" t="s">
        <v>63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110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111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87</v>
      </c>
      <c r="B18" s="1" t="s">
        <v>112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102</v>
      </c>
      <c r="B26" s="1" t="s">
        <v>113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64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.75" customHeight="1" x14ac:dyDescent="0.25">
      <c r="A4" s="37" t="s">
        <v>52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55</v>
      </c>
      <c r="B18" s="23" t="s">
        <v>56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57</v>
      </c>
      <c r="B26" s="1" t="s">
        <v>58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60</v>
      </c>
      <c r="B37" s="1" t="s">
        <v>61</v>
      </c>
      <c r="C37" s="1" t="s">
        <v>7</v>
      </c>
      <c r="D37" s="15"/>
    </row>
    <row r="38" spans="1:4" hidden="1" x14ac:dyDescent="0.25">
      <c r="A38" s="4" t="s">
        <v>62</v>
      </c>
      <c r="B38" s="1" t="s">
        <v>63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66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53</v>
      </c>
      <c r="B16" s="22" t="s">
        <v>54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55</v>
      </c>
      <c r="B18" s="23" t="s">
        <v>67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57</v>
      </c>
      <c r="B26" s="1" t="s">
        <v>68</v>
      </c>
      <c r="C26" s="1" t="s">
        <v>7</v>
      </c>
      <c r="D26" s="15">
        <v>68755</v>
      </c>
    </row>
    <row r="27" spans="1:4" ht="16.5" customHeight="1" x14ac:dyDescent="0.25">
      <c r="A27" s="4" t="s">
        <v>69</v>
      </c>
      <c r="B27" s="1" t="s">
        <v>70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59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60</v>
      </c>
      <c r="B38" s="1" t="s">
        <v>61</v>
      </c>
      <c r="C38" s="1" t="s">
        <v>7</v>
      </c>
      <c r="D38" s="15"/>
    </row>
    <row r="39" spans="1:4" ht="16.5" hidden="1" customHeight="1" x14ac:dyDescent="0.25">
      <c r="A39" s="4" t="s">
        <v>62</v>
      </c>
      <c r="B39" s="1" t="s">
        <v>63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57</v>
      </c>
      <c r="B25" s="1" t="s">
        <v>68</v>
      </c>
      <c r="C25" s="1" t="s">
        <v>7</v>
      </c>
      <c r="D25" s="1">
        <v>68755</v>
      </c>
    </row>
    <row r="26" spans="1:4" ht="16.5" customHeight="1" x14ac:dyDescent="0.25">
      <c r="A26" s="4" t="s">
        <v>69</v>
      </c>
      <c r="B26" s="1" t="s">
        <v>72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73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53</v>
      </c>
      <c r="B16" s="5" t="s">
        <v>74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75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76</v>
      </c>
      <c r="B25" s="1" t="s">
        <v>77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57</v>
      </c>
      <c r="B27" s="1" t="s">
        <v>78</v>
      </c>
      <c r="C27" s="1" t="s">
        <v>7</v>
      </c>
      <c r="D27" s="15">
        <v>34594.99</v>
      </c>
    </row>
    <row r="28" spans="1:4" x14ac:dyDescent="0.25">
      <c r="A28" s="4" t="s">
        <v>69</v>
      </c>
      <c r="B28" s="1" t="s">
        <v>79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60</v>
      </c>
      <c r="B39" s="1" t="s">
        <v>63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80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81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60</v>
      </c>
      <c r="B32" s="1" t="s">
        <v>82</v>
      </c>
      <c r="C32" s="1" t="s">
        <v>7</v>
      </c>
      <c r="D32" s="15">
        <v>10954.48</v>
      </c>
    </row>
    <row r="33" spans="1:4" ht="16.5" customHeight="1" x14ac:dyDescent="0.25">
      <c r="A33" s="4" t="s">
        <v>62</v>
      </c>
      <c r="B33" s="1" t="s">
        <v>63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59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8" t="s">
        <v>83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84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85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86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87</v>
      </c>
      <c r="B19" s="1" t="s">
        <v>29</v>
      </c>
      <c r="C19" s="1" t="s">
        <v>7</v>
      </c>
      <c r="D19" s="1"/>
    </row>
    <row r="20" spans="1:4" x14ac:dyDescent="0.25">
      <c r="A20" s="4" t="s">
        <v>88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89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7" t="s">
        <v>90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55</v>
      </c>
      <c r="B18" s="23" t="s">
        <v>56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57</v>
      </c>
      <c r="B26" s="1" t="s">
        <v>58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13967.37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dcterms:created xsi:type="dcterms:W3CDTF">2006-09-16T00:00:00Z</dcterms:created>
  <dcterms:modified xsi:type="dcterms:W3CDTF">2015-03-03T12:59:16Z</dcterms:modified>
</cp:coreProperties>
</file>