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2" activeTab="13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6" i="14" l="1"/>
  <c r="D28" i="14"/>
  <c r="D27" i="14"/>
  <c r="D17" i="14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24" i="14"/>
  <c r="D13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5" i="5" s="1"/>
  <c r="D34" i="5"/>
  <c r="D24" i="5"/>
  <c r="D27" i="5" s="1"/>
  <c r="D16" i="5"/>
  <c r="D37" i="5" s="1"/>
  <c r="D13" i="5"/>
  <c r="D7" i="5"/>
  <c r="D40" i="4"/>
  <c r="D31" i="4"/>
  <c r="D29" i="4" s="1"/>
  <c r="D30" i="4"/>
  <c r="D28" i="4"/>
  <c r="D19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26" i="14" l="1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<sst xmlns="http://schemas.openxmlformats.org/spreadsheetml/2006/main" count="1415" uniqueCount="124">
  <si>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</si>
  <si>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</si>
  <si>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</si>
  <si>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</si>
  <si>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</si>
  <si>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</si>
  <si>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</si>
  <si>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</si>
  <si>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</si>
  <si>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</si>
  <si>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</si>
  <si>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</si>
  <si>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</si>
  <si>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</si>
  <si>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</si>
  <si>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</si>
  <si>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</si>
  <si>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</si>
  <si>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</si>
  <si>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</si>
  <si>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</si>
  <si>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</si>
  <si>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</si>
  <si>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</si>
  <si>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</si>
  <si>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</si>
  <si>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</si>
  <si>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</si>
  <si>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</si>
  <si>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</si>
  <si>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</si>
  <si>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</si>
  <si>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</si>
  <si>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</si>
  <si>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</si>
  <si>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</si>
  <si>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</si>
  <si>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</si>
  <si>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</si>
  <si>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</si>
  <si>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</si>
  <si>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</si>
  <si>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</si>
  <si>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</si>
  <si>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</si>
  <si>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</si>
  <si>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</si>
  <si>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</si>
  <si>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</si>
  <si>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</si>
  <si>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</si>
  <si>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</si>
  <si>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</si>
  <si>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</si>
  <si>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</si>
  <si>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</si>
  <si>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</si>
  <si>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</si>
  <si>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</si>
  <si>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</si>
  <si>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</si>
  <si>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</si>
  <si>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</si>
  <si>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</si>
  <si>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</si>
  <si>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</si>
  <si>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</si>
  <si>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</si>
  <si>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</si>
  <si>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</si>
  <si>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</si>
  <si>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</si>
  <si>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</si>
  <si>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</si>
  <si>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</si>
  <si>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</si>
  <si>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</si>
  <si>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</si>
  <si>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</si>
  <si>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</si>
  <si>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</si>
  <si>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</si>
  <si>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</si>
  <si>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</si>
  <si>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</si>
  <si>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</si>
  <si>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</si>
  <si>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</si>
  <si>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</si>
  <si>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</si>
  <si>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</si>
  <si>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</si>
  <si>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</si>
  <si>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</si>
  <si>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</si>
  <si>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</si>
  <si>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</si>
  <si>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</si>
  <si>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</si>
  <si>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</si>
  <si>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</si>
  <si>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</si>
  <si>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</si>
  <si>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</si>
  <si>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</si>
  <si>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</si>
  <si>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</si>
  <si>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</si>
  <si>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</si>
  <si>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</si>
  <si>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</si>
  <si>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</si>
  <si>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</si>
  <si>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</si>
  <si>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</si>
  <si>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</si>
  <si>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</si>
  <si>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</si>
  <si>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</si>
  <si>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>Утверждаю _______________ Н.А. Копаев</t>
  </si>
  <si>
    <t>Остаток денежных средств на 31.12.2014 г.</t>
  </si>
  <si>
    <t>Работы по тек.ремонту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</si>
  <si>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</si>
  <si>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д.56 за период с 01.01.2014г. по 31.12.2014г.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</si>
</sst>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67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topLeftCell="A4" zoomScaleNormal="100" workbookViewId="0">
      <selection activeCell="D23" sqref="D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119</v>
      </c>
      <c r="C1" s="36"/>
      <c r="D1" s="36"/>
    </row>
    <row r="4" spans="1:4" ht="69" customHeight="1" x14ac:dyDescent="0.25">
      <c r="A4" s="37" t="s">
        <v>123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116</v>
      </c>
      <c r="C7" s="17" t="s">
        <v>7</v>
      </c>
      <c r="D7" s="19">
        <v>-96633.59</v>
      </c>
    </row>
    <row r="8" spans="1:4" x14ac:dyDescent="0.25">
      <c r="A8" s="17"/>
      <c r="B8" s="18" t="s">
        <v>8</v>
      </c>
      <c r="C8" s="17" t="s">
        <v>7</v>
      </c>
      <c r="D8" s="20">
        <v>-65198.03</v>
      </c>
    </row>
    <row r="9" spans="1:4" x14ac:dyDescent="0.25">
      <c r="A9" s="17"/>
      <c r="B9" s="18" t="s">
        <v>9</v>
      </c>
      <c r="C9" s="17" t="s">
        <v>7</v>
      </c>
      <c r="D9" s="20">
        <v>-31435.56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77137.78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13957.47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91095.25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73349.38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13821.6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87170.98000000001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38568.89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5666.88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2353.61</v>
      </c>
    </row>
    <row r="22" spans="1:4" x14ac:dyDescent="0.25">
      <c r="A22" s="4" t="s">
        <v>28</v>
      </c>
      <c r="B22" s="1" t="s">
        <v>121</v>
      </c>
      <c r="C22" s="1" t="s">
        <v>7</v>
      </c>
      <c r="D22" s="15">
        <v>45220</v>
      </c>
    </row>
    <row r="23" spans="1:4" x14ac:dyDescent="0.25">
      <c r="A23" s="4" t="s">
        <v>30</v>
      </c>
      <c r="B23" s="1" t="s">
        <v>122</v>
      </c>
      <c r="C23" s="1" t="s">
        <v>7</v>
      </c>
      <c r="D23" s="15"/>
    </row>
    <row r="24" spans="1:4" x14ac:dyDescent="0.25">
      <c r="A24" s="7"/>
      <c r="B24" s="10" t="s">
        <v>15</v>
      </c>
      <c r="C24" s="1" t="s">
        <v>7</v>
      </c>
      <c r="D24" s="21">
        <f>D19+D20+D21+D22+D23</f>
        <v>91809.38</v>
      </c>
    </row>
    <row r="25" spans="1:4" x14ac:dyDescent="0.25">
      <c r="A25" s="7"/>
      <c r="B25" s="10"/>
      <c r="C25" s="1"/>
      <c r="D25" s="21"/>
    </row>
    <row r="26" spans="1:4" x14ac:dyDescent="0.25">
      <c r="A26" s="24"/>
      <c r="B26" s="25" t="s">
        <v>120</v>
      </c>
      <c r="C26" s="26" t="s">
        <v>7</v>
      </c>
      <c r="D26" s="27">
        <f>D27+D28</f>
        <v>-56051.989999999991</v>
      </c>
    </row>
    <row r="27" spans="1:4" x14ac:dyDescent="0.25">
      <c r="A27" s="24"/>
      <c r="B27" s="25" t="s">
        <v>8</v>
      </c>
      <c r="C27" s="26" t="s">
        <v>7</v>
      </c>
      <c r="D27" s="28">
        <f>D8+D15-D19-D20-D21</f>
        <v>-38438.029999999992</v>
      </c>
    </row>
    <row r="28" spans="1:4" x14ac:dyDescent="0.25">
      <c r="A28" s="24"/>
      <c r="B28" s="25" t="s">
        <v>9</v>
      </c>
      <c r="C28" s="26" t="s">
        <v>7</v>
      </c>
      <c r="D28" s="28">
        <f>D9+D16-D23</f>
        <v>-17613.96</v>
      </c>
    </row>
    <row r="29" spans="1:4" x14ac:dyDescent="0.25">
      <c r="A29" s="24"/>
      <c r="B29" s="25"/>
      <c r="C29" s="26"/>
      <c r="D29" s="28"/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3788.4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v>45.87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948.09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27603.14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959.02</v>
      </c>
    </row>
    <row r="36" spans="1:4" x14ac:dyDescent="0.25">
      <c r="A36" s="7"/>
      <c r="B36" s="10" t="s">
        <v>41</v>
      </c>
      <c r="C36" s="1" t="s">
        <v>7</v>
      </c>
      <c r="D36" s="21">
        <f>D31+D32+D33+D34+D35</f>
        <v>33344.519999999997</v>
      </c>
    </row>
    <row r="37" spans="1:4" x14ac:dyDescent="0.25">
      <c r="A37" s="11"/>
    </row>
    <row r="38" spans="1:4" x14ac:dyDescent="0.25">
      <c r="A38" s="12"/>
      <c r="B38" s="13"/>
      <c r="C38" s="13"/>
      <c r="D38" s="29"/>
    </row>
    <row r="39" spans="1:4" x14ac:dyDescent="0.25">
      <c r="A39" s="12"/>
      <c r="B39" s="9" t="s">
        <v>49</v>
      </c>
    </row>
    <row r="40" spans="1:4" x14ac:dyDescent="0.25">
      <c r="A40" s="12"/>
      <c r="C40" t="s">
        <v>118</v>
      </c>
    </row>
  </sheetData>
  <mergeCells count="6">
    <mergeCell ref="A30:D30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76</v>
      </c>
      <c r="B23" s="1" t="s">
        <v>93</v>
      </c>
      <c r="C23" s="1" t="s">
        <v>7</v>
      </c>
      <c r="D23" s="15">
        <v>8986</v>
      </c>
    </row>
    <row r="24" spans="1:4" x14ac:dyDescent="0.25">
      <c r="A24" s="4" t="s">
        <v>94</v>
      </c>
      <c r="B24" s="1" t="s">
        <v>95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96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113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99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100</v>
      </c>
      <c r="C24" s="1" t="s">
        <v>7</v>
      </c>
      <c r="D24" s="15">
        <v>57807.27</v>
      </c>
    </row>
    <row r="25" spans="1:4" x14ac:dyDescent="0.25">
      <c r="A25" s="4" t="s">
        <v>101</v>
      </c>
      <c r="B25" s="1" t="s">
        <v>102</v>
      </c>
      <c r="C25" s="1" t="s">
        <v>7</v>
      </c>
      <c r="D25" s="15">
        <v>12100</v>
      </c>
    </row>
    <row r="26" spans="1:4" x14ac:dyDescent="0.25">
      <c r="A26" s="4" t="s">
        <v>103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104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105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114</v>
      </c>
      <c r="C1" s="36"/>
      <c r="D1" s="36"/>
    </row>
    <row r="4" spans="1:4" ht="69" customHeight="1" x14ac:dyDescent="0.25">
      <c r="A4" s="37" t="s">
        <v>115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117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118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106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97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76</v>
      </c>
      <c r="B25" s="1" t="s">
        <v>107</v>
      </c>
      <c r="C25" s="1" t="s">
        <v>7</v>
      </c>
      <c r="D25" s="15">
        <v>550000</v>
      </c>
    </row>
    <row r="26" spans="1:4" x14ac:dyDescent="0.25">
      <c r="A26" s="4" t="s">
        <v>94</v>
      </c>
      <c r="B26" s="1" t="s">
        <v>108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109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110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87</v>
      </c>
      <c r="B18" s="1" t="s">
        <v>111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101</v>
      </c>
      <c r="B26" s="1" t="s">
        <v>112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66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67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57</v>
      </c>
      <c r="B26" s="1" t="s">
        <v>68</v>
      </c>
      <c r="C26" s="1" t="s">
        <v>7</v>
      </c>
      <c r="D26" s="15">
        <v>68755</v>
      </c>
    </row>
    <row r="27" spans="1:4" ht="16.5" customHeight="1" x14ac:dyDescent="0.25">
      <c r="A27" s="4" t="s">
        <v>69</v>
      </c>
      <c r="B27" s="1" t="s">
        <v>70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57</v>
      </c>
      <c r="B25" s="1" t="s">
        <v>68</v>
      </c>
      <c r="C25" s="1" t="s">
        <v>7</v>
      </c>
      <c r="D25" s="1">
        <v>68755</v>
      </c>
    </row>
    <row r="26" spans="1:4" ht="16.5" customHeight="1" x14ac:dyDescent="0.25">
      <c r="A26" s="4" t="s">
        <v>69</v>
      </c>
      <c r="B26" s="1" t="s">
        <v>72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73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74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75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76</v>
      </c>
      <c r="B25" s="1" t="s">
        <v>77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78</v>
      </c>
      <c r="C27" s="1" t="s">
        <v>7</v>
      </c>
      <c r="D27" s="15">
        <v>34594.99</v>
      </c>
    </row>
    <row r="28" spans="1:4" x14ac:dyDescent="0.25">
      <c r="A28" s="4" t="s">
        <v>69</v>
      </c>
      <c r="B28" s="1" t="s">
        <v>79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80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81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82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83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84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85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86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87</v>
      </c>
      <c r="B19" s="1" t="s">
        <v>29</v>
      </c>
      <c r="C19" s="1" t="s">
        <v>7</v>
      </c>
      <c r="D19" s="1"/>
    </row>
    <row r="20" spans="1:4" x14ac:dyDescent="0.25">
      <c r="A20" s="4" t="s">
        <v>88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89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2015-03-04T09:52:44Z</dcterms:modified>
</cp:coreProperties>
</file>