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firstSheet="5" activeTab="15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6" i="16" l="1"/>
  <c r="D37" i="5" l="1"/>
  <c r="D31" i="4" l="1"/>
  <c r="D20" i="4"/>
  <c r="D31" i="17" l="1"/>
  <c r="D33" i="17"/>
  <c r="D17" i="1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5" i="17"/>
  <c r="D34" i="17"/>
  <c r="D24" i="17"/>
  <c r="D13" i="17"/>
  <c r="D7" i="17"/>
  <c r="D28" i="16"/>
  <c r="D24" i="16"/>
  <c r="D17" i="16"/>
  <c r="D13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5" i="5"/>
  <c r="D25" i="5"/>
  <c r="D28" i="5" s="1"/>
  <c r="D13" i="5"/>
  <c r="D7" i="5"/>
  <c r="D40" i="4"/>
  <c r="D30" i="4"/>
  <c r="D29" i="4" s="1"/>
  <c r="D28" i="4"/>
  <c r="D13" i="4"/>
  <c r="D7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27" i="16" l="1"/>
  <c r="D26" i="16" s="1"/>
  <c r="D38" i="5"/>
  <c r="D36" i="5" s="1"/>
  <c r="D34" i="2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<sst xmlns="http://schemas.openxmlformats.org/spreadsheetml/2006/main" count="1408" uniqueCount="121">
  <si>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</si>
  <si>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</si>
  <si>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</si>
  <si>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</si>
  <si>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</si>
  <si>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</si>
  <si>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</si>
  <si>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</si>
  <si>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</si>
  <si>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</si>
  <si>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</si>
  <si>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</si>
  <si>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</si>
  <si>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</si>
  <si>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</si>
  <si>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</si>
  <si>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</si>
  <si>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</si>
  <si>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</si>
  <si>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</si>
  <si>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</si>
  <si>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</si>
  <si>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</si>
  <si>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</si>
  <si>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</si>
  <si>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</si>
  <si>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</si>
  <si>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</si>
  <si>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</si>
  <si>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</si>
  <si>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</si>
  <si>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</si>
  <si>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</si>
  <si>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</si>
  <si>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</si>
  <si>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</si>
  <si>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</si>
  <si>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</si>
  <si>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</si>
  <si>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</si>
  <si>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</si>
  <si>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</si>
  <si>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</si>
  <si>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</si>
  <si>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</si>
  <si>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</si>
  <si>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</si>
  <si>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</si>
  <si>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</si>
  <si>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</si>
  <si>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</si>
  <si>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</si>
  <si>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</si>
  <si>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</si>
  <si>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</si>
  <si>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</si>
  <si>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</si>
  <si>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</si>
  <si>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</si>
  <si>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</si>
  <si>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</si>
  <si>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</si>
  <si>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</si>
  <si>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</si>
  <si>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</si>
  <si>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</si>
  <si>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Юридические лица за капитальный ремонт (нежилое)</t>
  </si>
  <si>
    <t>3.5.2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</si>
  <si>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</si>
  <si>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</si>
  <si>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</si>
  <si>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</si>
  <si>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</si>
  <si>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</si>
  <si>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</si>
  <si>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</si>
  <si>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</si>
  <si>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</si>
  <si>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</si>
  <si>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</si>
  <si>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</si>
  <si>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</si>
  <si>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</si>
  <si>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</si>
  <si>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</si>
  <si>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</si>
  <si>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</si>
  <si>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</si>
  <si>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3.4.2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</si>
  <si>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</si>
  <si>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</si>
  <si>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</si>
  <si>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</si>
  <si>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</si>
  <si>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</si>
  <si>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</si>
  <si>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</si>
  <si>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</si>
  <si>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</si>
  <si>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</si>
  <si>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</si>
  <si>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</si>
  <si>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</si>
  <si>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</si>
  <si>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</si>
  <si>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</si>
  <si>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</si>
  <si>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</si>
  <si>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</si>
  <si>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</si>
  <si>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</si>
  <si>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 xml:space="preserve">Доход от аренды </t>
  </si>
  <si>
    <t>Частичная замена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</si>
  <si>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</si>
  <si>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01.01.2014г. по 31.12.2014г.</t>
  </si>
  <si>
    <t>Частичный ремонт кровли</t>
  </si>
  <si>
    <t>Частичный ремонт канализации</t>
  </si>
  <si>
    <t>Ремонт перекрытия над кв.14</t>
  </si>
  <si>
    <t>Утверждаю _______________ Н.А. Копаев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</si>
  <si>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Октябрьской революции, д.29 за период с 01.01.2014г. по 31.12.2014г.</t>
  </si>
  <si>
    <t>Остаток денежных средств на 31.12.2014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</si>
</sst>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" customHeight="1" x14ac:dyDescent="0.25">
      <c r="A4" s="37" t="s">
        <v>86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9" customHeight="1" x14ac:dyDescent="0.25">
      <c r="A4" s="37" t="s">
        <v>87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718.42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D23" sqref="D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118</v>
      </c>
      <c r="C1" s="36"/>
      <c r="D1" s="36"/>
    </row>
    <row r="4" spans="1:4" ht="89.25" customHeight="1" x14ac:dyDescent="0.25">
      <c r="A4" s="37" t="s">
        <v>119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108</v>
      </c>
      <c r="C7" s="17" t="s">
        <v>7</v>
      </c>
      <c r="D7" s="19">
        <v>50464.639999999999</v>
      </c>
    </row>
    <row r="8" spans="1:4" x14ac:dyDescent="0.25">
      <c r="A8" s="17"/>
      <c r="B8" s="18" t="s">
        <v>8</v>
      </c>
      <c r="C8" s="17" t="s">
        <v>7</v>
      </c>
      <c r="D8" s="20">
        <v>8266.11</v>
      </c>
    </row>
    <row r="9" spans="1:4" x14ac:dyDescent="0.25">
      <c r="A9" s="17"/>
      <c r="B9" s="18" t="s">
        <v>9</v>
      </c>
      <c r="C9" s="17" t="s">
        <v>7</v>
      </c>
      <c r="D9" s="20">
        <v>41842.53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161366.09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38635.39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200001.47999999998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138506.22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34114.720000000001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172620.94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80683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7849.92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4660.74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v>40000</v>
      </c>
    </row>
    <row r="23" spans="1:4" x14ac:dyDescent="0.25">
      <c r="A23" s="31" t="s">
        <v>30</v>
      </c>
      <c r="B23" s="10" t="s">
        <v>31</v>
      </c>
      <c r="C23" s="10" t="s">
        <v>7</v>
      </c>
      <c r="D23" s="21">
        <v>69881.039999999994</v>
      </c>
    </row>
    <row r="24" spans="1:4" x14ac:dyDescent="0.25">
      <c r="A24" s="7"/>
      <c r="B24" s="10" t="s">
        <v>15</v>
      </c>
      <c r="C24" s="1" t="s">
        <v>7</v>
      </c>
      <c r="D24" s="21">
        <f>D19+D20+D21+D22+D23</f>
        <v>203074.7</v>
      </c>
    </row>
    <row r="25" spans="1:4" x14ac:dyDescent="0.25">
      <c r="A25" s="7"/>
      <c r="B25" s="10"/>
      <c r="C25" s="1"/>
      <c r="D25" s="21"/>
    </row>
    <row r="26" spans="1:4" x14ac:dyDescent="0.25">
      <c r="A26" s="24"/>
      <c r="B26" s="25" t="s">
        <v>120</v>
      </c>
      <c r="C26" s="26" t="s">
        <v>7</v>
      </c>
      <c r="D26" s="27">
        <f>D27+D28</f>
        <v>24175.550000000025</v>
      </c>
    </row>
    <row r="27" spans="1:4" x14ac:dyDescent="0.25">
      <c r="A27" s="24"/>
      <c r="B27" s="25" t="s">
        <v>8</v>
      </c>
      <c r="C27" s="26" t="s">
        <v>7</v>
      </c>
      <c r="D27" s="28">
        <f>D8+D15-D19-D20-D21-D22</f>
        <v>13578.67000000002</v>
      </c>
    </row>
    <row r="28" spans="1:4" x14ac:dyDescent="0.25">
      <c r="A28" s="24"/>
      <c r="B28" s="25" t="s">
        <v>9</v>
      </c>
      <c r="C28" s="26" t="s">
        <v>7</v>
      </c>
      <c r="D28" s="28">
        <f>D9+D12-D23</f>
        <v>10596.880000000005</v>
      </c>
    </row>
    <row r="29" spans="1:4" x14ac:dyDescent="0.25">
      <c r="A29" s="24"/>
      <c r="B29" s="25"/>
      <c r="C29" s="26"/>
      <c r="D29" s="28"/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22859.87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v>4520.67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4901.6000000000004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88701.09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11461.59</v>
      </c>
    </row>
    <row r="36" spans="1:4" x14ac:dyDescent="0.25">
      <c r="A36" s="7"/>
      <c r="B36" s="10" t="s">
        <v>41</v>
      </c>
      <c r="C36" s="1" t="s">
        <v>7</v>
      </c>
      <c r="D36" s="21">
        <f>D31+D32+D33+D34+D35</f>
        <v>132444.82</v>
      </c>
    </row>
    <row r="37" spans="1:4" x14ac:dyDescent="0.25">
      <c r="A37" s="11"/>
    </row>
    <row r="38" spans="1:4" x14ac:dyDescent="0.25">
      <c r="A38" s="12"/>
      <c r="B38" s="13"/>
      <c r="C38" s="13"/>
      <c r="D38" s="29"/>
    </row>
    <row r="39" spans="1:4" x14ac:dyDescent="0.25">
      <c r="A39" s="12"/>
      <c r="B39" s="9" t="s">
        <v>49</v>
      </c>
    </row>
    <row r="40" spans="1:4" x14ac:dyDescent="0.25">
      <c r="A40" s="12"/>
      <c r="C40" t="s">
        <v>110</v>
      </c>
    </row>
  </sheetData>
  <mergeCells count="6">
    <mergeCell ref="A30:D30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105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51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90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91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92</v>
      </c>
      <c r="C24" s="1" t="s">
        <v>7</v>
      </c>
      <c r="D24" s="15">
        <v>57807.27</v>
      </c>
    </row>
    <row r="25" spans="1:4" x14ac:dyDescent="0.25">
      <c r="A25" s="4" t="s">
        <v>93</v>
      </c>
      <c r="B25" s="1" t="s">
        <v>94</v>
      </c>
      <c r="C25" s="1" t="s">
        <v>7</v>
      </c>
      <c r="D25" s="15">
        <v>12100</v>
      </c>
    </row>
    <row r="26" spans="1:4" x14ac:dyDescent="0.25">
      <c r="A26" s="4" t="s">
        <v>95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96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97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106</v>
      </c>
      <c r="C1" s="36"/>
      <c r="D1" s="36"/>
    </row>
    <row r="4" spans="1:4" ht="69" customHeight="1" x14ac:dyDescent="0.25">
      <c r="A4" s="37" t="s">
        <v>107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108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109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110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59.25" customHeight="1" x14ac:dyDescent="0.25">
      <c r="A4" s="37" t="s">
        <v>98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89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71</v>
      </c>
      <c r="B25" s="1" t="s">
        <v>99</v>
      </c>
      <c r="C25" s="1" t="s">
        <v>7</v>
      </c>
      <c r="D25" s="15">
        <v>550000</v>
      </c>
    </row>
    <row r="26" spans="1:4" x14ac:dyDescent="0.25">
      <c r="A26" s="4" t="s">
        <v>88</v>
      </c>
      <c r="B26" s="1" t="s">
        <v>100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101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102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82</v>
      </c>
      <c r="B18" s="1" t="s">
        <v>103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93</v>
      </c>
      <c r="B26" s="1" t="s">
        <v>104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.75" customHeight="1" x14ac:dyDescent="0.25">
      <c r="A4" s="37" t="s">
        <v>52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10" zoomScaleNormal="100" workbookViewId="0">
      <selection activeCell="D29" sqref="D29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113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66</v>
      </c>
      <c r="C18" s="1" t="s">
        <v>7</v>
      </c>
      <c r="D18" s="15">
        <v>7931.04</v>
      </c>
    </row>
    <row r="19" spans="1:4" ht="30" customHeight="1" x14ac:dyDescent="0.25">
      <c r="A19" s="4" t="s">
        <v>55</v>
      </c>
      <c r="B19" s="23" t="s">
        <v>111</v>
      </c>
      <c r="C19" s="1" t="s">
        <v>7</v>
      </c>
      <c r="D19" s="15">
        <v>32000</v>
      </c>
    </row>
    <row r="20" spans="1:4" ht="16.5" customHeight="1" x14ac:dyDescent="0.25">
      <c r="A20" s="7"/>
      <c r="B20" s="8" t="s">
        <v>15</v>
      </c>
      <c r="C20" s="1" t="s">
        <v>7</v>
      </c>
      <c r="D20" s="21">
        <f>D15+D16+D17+D18+D19</f>
        <v>157582.44999999998</v>
      </c>
    </row>
    <row r="21" spans="1:4" ht="16.5" customHeight="1" x14ac:dyDescent="0.25">
      <c r="A21" s="34" t="s">
        <v>21</v>
      </c>
      <c r="B21" s="34"/>
      <c r="C21" s="34"/>
      <c r="D21" s="34"/>
    </row>
    <row r="22" spans="1:4" ht="16.5" customHeight="1" x14ac:dyDescent="0.25">
      <c r="A22" s="4" t="s">
        <v>22</v>
      </c>
      <c r="B22" s="1" t="s">
        <v>23</v>
      </c>
      <c r="C22" s="1" t="s">
        <v>7</v>
      </c>
      <c r="D22" s="15">
        <v>49757.57</v>
      </c>
    </row>
    <row r="23" spans="1:4" ht="16.5" customHeight="1" x14ac:dyDescent="0.25">
      <c r="A23" s="4" t="s">
        <v>24</v>
      </c>
      <c r="B23" s="1" t="s">
        <v>25</v>
      </c>
      <c r="C23" s="1" t="s">
        <v>7</v>
      </c>
      <c r="D23" s="15">
        <v>3895.68</v>
      </c>
    </row>
    <row r="24" spans="1:4" ht="16.5" customHeight="1" x14ac:dyDescent="0.25">
      <c r="A24" s="4" t="s">
        <v>26</v>
      </c>
      <c r="B24" s="1" t="s">
        <v>27</v>
      </c>
      <c r="C24" s="1" t="s">
        <v>7</v>
      </c>
      <c r="D24" s="15">
        <v>1891.55</v>
      </c>
    </row>
    <row r="25" spans="1:4" ht="16.5" customHeight="1" x14ac:dyDescent="0.25">
      <c r="A25" s="4" t="s">
        <v>28</v>
      </c>
      <c r="B25" s="1" t="s">
        <v>29</v>
      </c>
      <c r="C25" s="1" t="s">
        <v>7</v>
      </c>
      <c r="D25" s="15">
        <v>0</v>
      </c>
    </row>
    <row r="26" spans="1:4" ht="16.5" customHeight="1" thickTop="1" thickBot="1" x14ac:dyDescent="0.3">
      <c r="A26" s="4" t="s">
        <v>30</v>
      </c>
      <c r="B26" s="1" t="s">
        <v>31</v>
      </c>
      <c r="C26" s="1" t="s">
        <v>7</v>
      </c>
      <c r="D26" s="15">
        <v>10367.030000000001</v>
      </c>
    </row>
    <row r="27" spans="1:4" ht="16.5" customHeight="1" thickTop="1" thickBot="1" x14ac:dyDescent="0.3">
      <c r="A27" s="4" t="s">
        <v>67</v>
      </c>
      <c r="B27" s="1" t="s">
        <v>112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D22+D23+D24+D25+D26</f>
        <v>65911.83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62869.979999999996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D8+D15+D16-D22-D23-D24-D25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D9+D17+D18+D19-D26</f>
        <v>84205.85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thickTop="1" thickBot="1" x14ac:dyDescent="0.3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thickTop="1" thickBot="1" x14ac:dyDescent="0.3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thickTop="1" x14ac:dyDescent="0.25">
      <c r="A41" s="11"/>
    </row>
    <row r="42" spans="1:4" ht="16.5" customHeight="1" x14ac:dyDescent="0.25">
      <c r="A42" s="12"/>
      <c r="B42" s="13"/>
      <c r="C42" s="13"/>
      <c r="D42" s="29"/>
    </row>
    <row r="43" spans="1:4" x14ac:dyDescent="0.25">
      <c r="A43" s="12"/>
      <c r="B43" s="9" t="s">
        <v>49</v>
      </c>
    </row>
    <row r="44" spans="1:4" x14ac:dyDescent="0.25">
      <c r="A44" s="12"/>
      <c r="C44" t="s">
        <v>110</v>
      </c>
    </row>
  </sheetData>
  <mergeCells count="6">
    <mergeCell ref="A32:D32"/>
    <mergeCell ref="B1:D1"/>
    <mergeCell ref="A4:D4"/>
    <mergeCell ref="A10:D10"/>
    <mergeCell ref="A14:D14"/>
    <mergeCell ref="A21:D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D23" sqref="D23"/>
    </sheetView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106</v>
      </c>
      <c r="C1" s="36"/>
      <c r="D1" s="36"/>
    </row>
    <row r="4" spans="1:4" ht="63.75" customHeight="1" x14ac:dyDescent="0.25">
      <c r="A4" s="37" t="s">
        <v>114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75811.740000000005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30191.4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106003.14000000001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65932.649999999994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35230.639999999999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20543.12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121706.40999999999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49276.45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7610.82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1688.36</v>
      </c>
    </row>
    <row r="23" spans="1:4" ht="16.5" customHeight="1" thickTop="1" thickBot="1" x14ac:dyDescent="0.3">
      <c r="A23" s="4" t="s">
        <v>28</v>
      </c>
      <c r="B23" s="1" t="s">
        <v>29</v>
      </c>
      <c r="C23" s="1" t="s">
        <v>7</v>
      </c>
      <c r="D23" s="1"/>
    </row>
    <row r="24" spans="1:4" ht="16.5" customHeight="1" thickTop="1" thickBot="1" x14ac:dyDescent="0.3">
      <c r="A24" s="4" t="s">
        <v>71</v>
      </c>
      <c r="B24" s="1" t="s">
        <v>117</v>
      </c>
      <c r="C24" s="1" t="s">
        <v>7</v>
      </c>
      <c r="D24" s="1">
        <v>6477.25</v>
      </c>
    </row>
    <row r="25" spans="1:4" ht="16.5" customHeight="1" thickTop="1" thickBot="1" x14ac:dyDescent="0.3">
      <c r="A25" s="4" t="s">
        <v>30</v>
      </c>
      <c r="B25" s="1" t="s">
        <v>31</v>
      </c>
      <c r="C25" s="1" t="s">
        <v>7</v>
      </c>
      <c r="D25" s="1">
        <f>D26+D27</f>
        <v>40243.17</v>
      </c>
    </row>
    <row r="26" spans="1:4" ht="16.5" customHeight="1" thickTop="1" thickBot="1" x14ac:dyDescent="0.3">
      <c r="A26" s="4" t="s">
        <v>57</v>
      </c>
      <c r="B26" s="1" t="s">
        <v>115</v>
      </c>
      <c r="C26" s="1" t="s">
        <v>7</v>
      </c>
      <c r="D26" s="1">
        <v>29876.14</v>
      </c>
    </row>
    <row r="27" spans="1:4" ht="16.5" customHeight="1" thickTop="1" thickBot="1" x14ac:dyDescent="0.3">
      <c r="A27" s="4" t="s">
        <v>67</v>
      </c>
      <c r="B27" s="1" t="s">
        <v>116</v>
      </c>
      <c r="C27" s="1" t="s">
        <v>7</v>
      </c>
      <c r="D27" s="1">
        <v>10367.030000000001</v>
      </c>
    </row>
    <row r="28" spans="1:4" ht="16.5" customHeight="1" thickTop="1" thickBot="1" x14ac:dyDescent="0.3">
      <c r="A28" s="7"/>
      <c r="B28" s="10" t="s">
        <v>15</v>
      </c>
      <c r="C28" s="1" t="s">
        <v>7</v>
      </c>
      <c r="D28" s="1">
        <f>D20+D21+D22+D23+D25</f>
        <v>98818.799999999988</v>
      </c>
    </row>
    <row r="29" spans="1:4" ht="16.5" customHeight="1" x14ac:dyDescent="0.25">
      <c r="A29" s="34" t="s">
        <v>32</v>
      </c>
      <c r="B29" s="34"/>
      <c r="C29" s="34"/>
      <c r="D29" s="34"/>
    </row>
    <row r="30" spans="1:4" ht="16.5" customHeight="1" x14ac:dyDescent="0.25">
      <c r="A30" s="4" t="s">
        <v>33</v>
      </c>
      <c r="B30" s="1" t="s">
        <v>12</v>
      </c>
      <c r="C30" s="1" t="s">
        <v>7</v>
      </c>
      <c r="D30" s="1">
        <v>15526.86</v>
      </c>
    </row>
    <row r="31" spans="1:4" ht="16.5" customHeight="1" x14ac:dyDescent="0.25">
      <c r="A31" s="4" t="s">
        <v>34</v>
      </c>
      <c r="B31" s="1" t="s">
        <v>14</v>
      </c>
      <c r="C31" s="1" t="s">
        <v>7</v>
      </c>
      <c r="D31" s="1">
        <v>5867.82</v>
      </c>
    </row>
    <row r="32" spans="1:4" ht="16.5" customHeight="1" x14ac:dyDescent="0.25">
      <c r="A32" s="4" t="s">
        <v>35</v>
      </c>
      <c r="B32" s="1" t="s">
        <v>36</v>
      </c>
      <c r="C32" s="1" t="s">
        <v>7</v>
      </c>
      <c r="D32" s="1">
        <v>5203.47</v>
      </c>
    </row>
    <row r="33" spans="1:4" ht="16.5" customHeight="1" x14ac:dyDescent="0.25">
      <c r="A33" s="4" t="s">
        <v>37</v>
      </c>
      <c r="B33" s="1" t="s">
        <v>38</v>
      </c>
      <c r="C33" s="1" t="s">
        <v>7</v>
      </c>
      <c r="D33" s="1">
        <v>59667.58</v>
      </c>
    </row>
    <row r="34" spans="1:4" ht="16.5" customHeight="1" x14ac:dyDescent="0.25">
      <c r="A34" s="4" t="s">
        <v>39</v>
      </c>
      <c r="B34" s="1" t="s">
        <v>40</v>
      </c>
      <c r="C34" s="1" t="s">
        <v>7</v>
      </c>
      <c r="D34" s="1">
        <v>12439.39</v>
      </c>
    </row>
    <row r="35" spans="1:4" ht="16.5" customHeight="1" x14ac:dyDescent="0.25">
      <c r="A35" s="7"/>
      <c r="B35" s="10" t="s">
        <v>41</v>
      </c>
      <c r="C35" s="1" t="s">
        <v>7</v>
      </c>
      <c r="D35" s="1">
        <f>D30+D31+D32+D33+D34</f>
        <v>98705.12000000001</v>
      </c>
    </row>
    <row r="36" spans="1:4" ht="16.5" customHeight="1" x14ac:dyDescent="0.25">
      <c r="A36" s="7"/>
      <c r="B36" s="3" t="s">
        <v>42</v>
      </c>
      <c r="C36" s="1" t="s">
        <v>7</v>
      </c>
      <c r="D36" s="1">
        <f>D37+D38</f>
        <v>-5913.0300000000025</v>
      </c>
    </row>
    <row r="37" spans="1:4" ht="16.5" customHeight="1" x14ac:dyDescent="0.25">
      <c r="A37" s="7"/>
      <c r="B37" s="3" t="s">
        <v>8</v>
      </c>
      <c r="C37" s="1" t="s">
        <v>7</v>
      </c>
      <c r="D37" s="1">
        <f>D8+D15+D17-D20-D21-D22</f>
        <v>-27574.110000000004</v>
      </c>
    </row>
    <row r="38" spans="1:4" ht="16.5" customHeight="1" x14ac:dyDescent="0.25">
      <c r="A38" s="7"/>
      <c r="B38" s="3" t="s">
        <v>9</v>
      </c>
      <c r="C38" s="1" t="s">
        <v>7</v>
      </c>
      <c r="D38" s="1">
        <f>D9+D16-D25</f>
        <v>21661.08</v>
      </c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13"/>
    </row>
    <row r="42" spans="1:4" ht="16.5" customHeight="1" x14ac:dyDescent="0.25">
      <c r="A42" s="12" t="s">
        <v>45</v>
      </c>
      <c r="B42" s="13"/>
      <c r="C42" s="13"/>
      <c r="D42" s="13"/>
    </row>
    <row r="43" spans="1:4" ht="16.5" customHeight="1" x14ac:dyDescent="0.25">
      <c r="A43" s="12" t="s">
        <v>46</v>
      </c>
      <c r="B43" s="13"/>
      <c r="C43" s="13"/>
      <c r="D43" s="13"/>
    </row>
    <row r="44" spans="1:4" ht="16.5" customHeight="1" x14ac:dyDescent="0.25">
      <c r="A44" s="12" t="s">
        <v>47</v>
      </c>
      <c r="B44" s="13"/>
      <c r="C44" s="13"/>
      <c r="D44" s="13"/>
    </row>
    <row r="45" spans="1:4" ht="16.5" customHeight="1" x14ac:dyDescent="0.25">
      <c r="A45" s="12" t="s">
        <v>48</v>
      </c>
      <c r="B45" s="13"/>
      <c r="C45" s="13"/>
      <c r="D45" s="13"/>
    </row>
    <row r="46" spans="1:4" ht="16.5" customHeight="1" x14ac:dyDescent="0.25">
      <c r="A46" s="12"/>
      <c r="B46" s="13"/>
      <c r="C46" s="13"/>
      <c r="D46" s="13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9:D29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68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69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70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71</v>
      </c>
      <c r="B25" s="1" t="s">
        <v>72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73</v>
      </c>
      <c r="C27" s="1" t="s">
        <v>7</v>
      </c>
      <c r="D27" s="15">
        <v>34594.99</v>
      </c>
    </row>
    <row r="28" spans="1:4" x14ac:dyDescent="0.25">
      <c r="A28" s="4" t="s">
        <v>67</v>
      </c>
      <c r="B28" s="1" t="s">
        <v>74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75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76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77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8" t="s">
        <v>78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79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80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81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82</v>
      </c>
      <c r="B19" s="1" t="s">
        <v>29</v>
      </c>
      <c r="C19" s="1" t="s">
        <v>7</v>
      </c>
      <c r="D19" s="1"/>
    </row>
    <row r="20" spans="1:4" x14ac:dyDescent="0.25">
      <c r="A20" s="4" t="s">
        <v>83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84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7" t="s">
        <v>85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2015-03-12T05:58:51Z</dcterms:modified>
</cp:coreProperties>
</file>