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Окт.рев.35\"/>
    </mc:Choice>
  </mc:AlternateContent>
  <bookViews>
    <workbookView xWindow="0" yWindow="0" windowWidth="16380" windowHeight="8190" firstSheet="7" activeTab="17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7" i="5" l="1"/>
  <c r="D31" i="4" l="1"/>
  <c r="D20" i="4"/>
  <c r="D31" i="17" l="1"/>
  <c r="D17" i="17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5" i="18"/>
  <c r="D34" i="18"/>
  <c r="D31" i="18"/>
  <c r="D24" i="18"/>
  <c r="D17" i="18"/>
  <c r="D13" i="18"/>
  <c r="D35" i="17"/>
  <c r="D34" i="17"/>
  <c r="D24" i="17"/>
  <c r="D13" i="17"/>
  <c r="D7" i="17"/>
  <c r="D39" i="16"/>
  <c r="D30" i="16"/>
  <c r="D27" i="16"/>
  <c r="D22" i="16"/>
  <c r="D29" i="16" s="1"/>
  <c r="D28" i="16" s="1"/>
  <c r="D17" i="16"/>
  <c r="D13" i="16"/>
  <c r="D7" i="16"/>
  <c r="D32" i="14"/>
  <c r="D38" i="14" s="1"/>
  <c r="D29" i="14"/>
  <c r="D28" i="14"/>
  <c r="D26" i="14"/>
  <c r="D19" i="14"/>
  <c r="D13" i="14"/>
  <c r="D7" i="14"/>
  <c r="D35" i="10"/>
  <c r="D34" i="10"/>
  <c r="D33" i="10"/>
  <c r="D32" i="10"/>
  <c r="D31" i="10"/>
  <c r="D29" i="10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6" i="6"/>
  <c r="D32" i="6" s="1"/>
  <c r="D19" i="6"/>
  <c r="D13" i="6"/>
  <c r="D7" i="6"/>
  <c r="D35" i="5"/>
  <c r="D25" i="5"/>
  <c r="D28" i="5" s="1"/>
  <c r="D13" i="5"/>
  <c r="D7" i="5"/>
  <c r="D40" i="4"/>
  <c r="D30" i="4"/>
  <c r="D29" i="4" s="1"/>
  <c r="D28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29" i="6" l="1"/>
  <c r="D31" i="8"/>
  <c r="D29" i="8" s="1"/>
  <c r="D27" i="10"/>
  <c r="D38" i="10"/>
  <c r="D27" i="14"/>
  <c r="D33" i="17"/>
  <c r="D28" i="22"/>
  <c r="D33" i="18"/>
  <c r="D38" i="5"/>
  <c r="D36" i="5" s="1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<sst xmlns="http://schemas.openxmlformats.org/spreadsheetml/2006/main" count="1413" uniqueCount="122">
  <si>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</si>
  <si>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</si>
  <si>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</si>
  <si>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</si>
  <si>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</si>
  <si>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</si>
  <si>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</si>
  <si>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</si>
  <si>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</si>
  <si>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</si>
  <si>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</si>
  <si>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</si>
  <si>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</si>
  <si>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</si>
  <si>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</si>
  <si>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</si>
  <si>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</si>
  <si>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</si>
  <si>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</si>
  <si>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</si>
  <si>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</si>
  <si>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</si>
  <si>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</si>
  <si>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</si>
  <si>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</si>
  <si>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</si>
  <si>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</si>
  <si>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</si>
  <si>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</si>
  <si>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</si>
  <si>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</si>
  <si>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</si>
  <si>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</si>
  <si>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</si>
  <si>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</si>
  <si>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</si>
  <si>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</si>
  <si>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</si>
  <si>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</si>
  <si>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</si>
  <si>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</si>
  <si>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</si>
  <si>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</si>
  <si>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</si>
  <si>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</si>
  <si>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</si>
  <si>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</si>
  <si>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</si>
  <si>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</si>
  <si>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</si>
  <si>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</si>
  <si>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</si>
  <si>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</si>
  <si>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</si>
  <si>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</si>
  <si>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</si>
  <si>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</si>
  <si>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</si>
  <si>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</si>
  <si>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</si>
  <si>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</si>
  <si>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</si>
  <si>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</si>
  <si>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</si>
  <si>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</si>
  <si>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</si>
  <si>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</si>
  <si>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</si>
  <si>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</si>
  <si>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</si>
  <si>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</si>
  <si>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</si>
  <si>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</si>
  <si>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</si>
  <si>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</si>
  <si>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</si>
  <si>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</si>
  <si>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</si>
  <si>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</si>
  <si>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</si>
  <si>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</si>
  <si>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</si>
  <si>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</si>
  <si>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</si>
  <si>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</si>
  <si>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</si>
  <si>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</si>
  <si>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</si>
  <si>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</si>
  <si>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</si>
  <si>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</si>
  <si>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</si>
  <si>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</si>
  <si>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</si>
  <si>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3.6</t>
  </si>
  <si>
    <t>3.7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</si>
  <si>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</si>
  <si>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</si>
  <si>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</si>
  <si>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</si>
  <si>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</si>
  <si>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</si>
  <si>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</si>
  <si>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</si>
  <si>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</si>
  <si>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</si>
  <si>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</si>
  <si>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</si>
  <si>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</si>
  <si>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</si>
  <si>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Частичная замена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</si>
  <si>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</si>
  <si>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01.01.2014г. по 31.12.2014г.</t>
  </si>
  <si>
    <t>Частичный ремонт кровли</t>
  </si>
  <si>
    <t>Частичный ремонт канализации</t>
  </si>
  <si>
    <t>Ремонт перекрытия над кв.14</t>
  </si>
  <si>
    <t>Утверждаю _______________ Н.А.Копаев</t>
  </si>
  <si>
    <t>Работы по тек.ремонту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</si>
  <si>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</si>
  <si>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Октябрьской революции, д.35 за период с 01.01.2015г. по 31.12.2015г.</t>
  </si>
  <si>
    <t>Остаток денежных средств на 31.12.2015 г.</t>
  </si>
  <si>
    <t>Остаток денежных средств на 01.01.2015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</si>
</sst>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3.75" customHeight="1" x14ac:dyDescent="0.25">
      <c r="A4" s="38" t="s">
        <v>1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5" t="s">
        <v>21</v>
      </c>
      <c r="B19" s="35"/>
      <c r="C19" s="35"/>
      <c r="D19" s="35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5" t="s">
        <v>32</v>
      </c>
      <c r="B26" s="35"/>
      <c r="C26" s="35"/>
      <c r="D26" s="35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3" customHeight="1" x14ac:dyDescent="0.25">
      <c r="A4" s="38" t="s">
        <v>86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9" customHeight="1" x14ac:dyDescent="0.25">
      <c r="A4" s="38" t="s">
        <v>87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89.25" customHeight="1" x14ac:dyDescent="0.25">
      <c r="A4" s="38" t="s">
        <v>88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5" t="s">
        <v>21</v>
      </c>
      <c r="B18" s="35"/>
      <c r="C18" s="35"/>
      <c r="D18" s="35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71</v>
      </c>
      <c r="B23" s="1" t="s">
        <v>89</v>
      </c>
      <c r="C23" s="1" t="s">
        <v>7</v>
      </c>
      <c r="D23" s="15">
        <v>8986</v>
      </c>
    </row>
    <row r="24" spans="1:4" x14ac:dyDescent="0.25">
      <c r="A24" s="4" t="s">
        <v>90</v>
      </c>
      <c r="B24" s="1" t="s">
        <v>91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92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7" t="s">
        <v>51</v>
      </c>
      <c r="C1" s="37"/>
      <c r="D1" s="37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8" t="s">
        <v>103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5" t="s">
        <v>21</v>
      </c>
      <c r="B18" s="35"/>
      <c r="C18" s="35"/>
      <c r="D18" s="35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5" t="s">
        <v>32</v>
      </c>
      <c r="B25" s="35"/>
      <c r="C25" s="35"/>
      <c r="D25" s="35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6" t="s">
        <v>43</v>
      </c>
      <c r="B37" s="36"/>
      <c r="C37" s="36"/>
      <c r="D37" s="36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topLeftCell="A13" zoomScaleNormal="100" workbookViewId="0">
      <selection activeCell="B15" sqref="B15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7" t="s">
        <v>116</v>
      </c>
      <c r="C1" s="37"/>
      <c r="D1" s="37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8" t="s">
        <v>119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121</v>
      </c>
      <c r="C7" s="1" t="s">
        <v>7</v>
      </c>
      <c r="D7" s="21">
        <v>26265.389999999992</v>
      </c>
    </row>
    <row r="8" spans="1:4" x14ac:dyDescent="0.25">
      <c r="A8" s="1"/>
      <c r="B8" s="3" t="s">
        <v>8</v>
      </c>
      <c r="C8" s="1" t="s">
        <v>7</v>
      </c>
      <c r="D8" s="15">
        <v>8813.6499999999942</v>
      </c>
    </row>
    <row r="9" spans="1:4" x14ac:dyDescent="0.25">
      <c r="A9" s="1"/>
      <c r="B9" s="3" t="s">
        <v>9</v>
      </c>
      <c r="C9" s="1" t="s">
        <v>7</v>
      </c>
      <c r="D9" s="15">
        <v>17451.739999999998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109989.36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109989.36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98990.42</v>
      </c>
    </row>
    <row r="16" spans="1:4" ht="16.5" thickTop="1" thickBot="1" x14ac:dyDescent="0.3">
      <c r="A16" s="4" t="s">
        <v>18</v>
      </c>
      <c r="B16" s="6" t="s">
        <v>14</v>
      </c>
      <c r="C16" s="1" t="s">
        <v>7</v>
      </c>
      <c r="D16" s="15">
        <v>0</v>
      </c>
    </row>
    <row r="17" spans="1:4" ht="16.5" thickTop="1" thickBot="1" x14ac:dyDescent="0.3">
      <c r="A17" s="7"/>
      <c r="B17" s="8" t="s">
        <v>15</v>
      </c>
      <c r="C17" s="1" t="s">
        <v>7</v>
      </c>
      <c r="D17" s="21">
        <f>D15+D16</f>
        <v>98990.42</v>
      </c>
    </row>
    <row r="18" spans="1:4" x14ac:dyDescent="0.25">
      <c r="A18" s="35" t="s">
        <v>21</v>
      </c>
      <c r="B18" s="35"/>
      <c r="C18" s="35"/>
      <c r="D18" s="35"/>
    </row>
    <row r="19" spans="1:4" x14ac:dyDescent="0.25">
      <c r="A19" s="4" t="s">
        <v>22</v>
      </c>
      <c r="B19" s="1" t="s">
        <v>23</v>
      </c>
      <c r="C19" s="1" t="s">
        <v>7</v>
      </c>
      <c r="D19" s="15">
        <v>76992.55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6445.98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12778.55</v>
      </c>
    </row>
    <row r="22" spans="1:4" ht="16.5" thickTop="1" thickBot="1" x14ac:dyDescent="0.3">
      <c r="A22" s="4" t="s">
        <v>28</v>
      </c>
      <c r="B22" s="34" t="s">
        <v>117</v>
      </c>
      <c r="C22" s="1" t="s">
        <v>7</v>
      </c>
      <c r="D22" s="15">
        <v>6045.96</v>
      </c>
    </row>
    <row r="23" spans="1:4" ht="16.5" thickTop="1" thickBot="1" x14ac:dyDescent="0.3">
      <c r="A23" s="4" t="s">
        <v>95</v>
      </c>
      <c r="B23" s="34" t="s">
        <v>118</v>
      </c>
      <c r="C23" s="1" t="s">
        <v>7</v>
      </c>
      <c r="D23" s="15">
        <v>0</v>
      </c>
    </row>
    <row r="24" spans="1:4" x14ac:dyDescent="0.25">
      <c r="A24" s="7"/>
      <c r="B24" s="10" t="s">
        <v>15</v>
      </c>
      <c r="C24" s="1" t="s">
        <v>7</v>
      </c>
      <c r="D24" s="21">
        <f>D19+D20+D21+D22+D23</f>
        <v>102263.04000000001</v>
      </c>
    </row>
    <row r="25" spans="1:4" x14ac:dyDescent="0.25">
      <c r="A25" s="35" t="s">
        <v>32</v>
      </c>
      <c r="B25" s="35"/>
      <c r="C25" s="35"/>
      <c r="D25" s="35"/>
    </row>
    <row r="26" spans="1:4" x14ac:dyDescent="0.25">
      <c r="A26" s="4" t="s">
        <v>33</v>
      </c>
      <c r="B26" s="1" t="s">
        <v>12</v>
      </c>
      <c r="C26" s="1" t="s">
        <v>7</v>
      </c>
      <c r="D26" s="15">
        <v>10998.93</v>
      </c>
    </row>
    <row r="27" spans="1:4" x14ac:dyDescent="0.25">
      <c r="A27" s="4" t="s">
        <v>34</v>
      </c>
      <c r="B27" s="1" t="s">
        <v>14</v>
      </c>
      <c r="C27" s="1" t="s">
        <v>7</v>
      </c>
      <c r="D27" s="15">
        <v>0</v>
      </c>
    </row>
    <row r="28" spans="1:4" x14ac:dyDescent="0.25">
      <c r="A28" s="4" t="s">
        <v>35</v>
      </c>
      <c r="B28" s="1" t="s">
        <v>36</v>
      </c>
      <c r="C28" s="1" t="s">
        <v>7</v>
      </c>
      <c r="D28" s="15">
        <v>2543.9699999999998</v>
      </c>
    </row>
    <row r="29" spans="1:4" x14ac:dyDescent="0.25">
      <c r="A29" s="4" t="s">
        <v>37</v>
      </c>
      <c r="B29" s="1" t="s">
        <v>38</v>
      </c>
      <c r="C29" s="1" t="s">
        <v>7</v>
      </c>
      <c r="D29" s="15">
        <v>37810.160000000003</v>
      </c>
    </row>
    <row r="30" spans="1:4" x14ac:dyDescent="0.25">
      <c r="A30" s="4" t="s">
        <v>39</v>
      </c>
      <c r="B30" s="1" t="s">
        <v>40</v>
      </c>
      <c r="C30" s="1" t="s">
        <v>7</v>
      </c>
      <c r="D30" s="15">
        <v>5440.74</v>
      </c>
    </row>
    <row r="31" spans="1:4" ht="16.5" thickTop="1" thickBot="1" x14ac:dyDescent="0.3">
      <c r="A31" s="7"/>
      <c r="B31" s="10" t="s">
        <v>41</v>
      </c>
      <c r="C31" s="1" t="s">
        <v>7</v>
      </c>
      <c r="D31" s="21">
        <f>SUM(D26:D30)</f>
        <v>56793.8</v>
      </c>
    </row>
    <row r="32" spans="1:4" ht="16.5" thickTop="1" thickBot="1" x14ac:dyDescent="0.3">
      <c r="A32" s="7"/>
      <c r="B32" s="10"/>
      <c r="C32" s="1"/>
      <c r="D32" s="21"/>
    </row>
    <row r="33" spans="1:4" ht="16.5" thickTop="1" thickBot="1" x14ac:dyDescent="0.3">
      <c r="A33" s="7"/>
      <c r="B33" s="3" t="s">
        <v>120</v>
      </c>
      <c r="C33" s="1" t="s">
        <v>7</v>
      </c>
      <c r="D33" s="21">
        <f>D34+D35</f>
        <v>22992.76999999999</v>
      </c>
    </row>
    <row r="34" spans="1:4" x14ac:dyDescent="0.25">
      <c r="A34" s="7"/>
      <c r="B34" s="3" t="s">
        <v>8</v>
      </c>
      <c r="C34" s="1" t="s">
        <v>7</v>
      </c>
      <c r="D34" s="15">
        <f>D8+D15-D19-D20-D21-D22</f>
        <v>5541.0299999999907</v>
      </c>
    </row>
    <row r="35" spans="1:4" ht="16.5" thickTop="1" thickBot="1" x14ac:dyDescent="0.3">
      <c r="A35" s="7"/>
      <c r="B35" s="3" t="s">
        <v>9</v>
      </c>
      <c r="C35" s="1" t="s">
        <v>7</v>
      </c>
      <c r="D35" s="15">
        <f>D9+D16-D23</f>
        <v>17451.739999999998</v>
      </c>
    </row>
    <row r="36" spans="1:4" ht="15.75" thickTop="1" x14ac:dyDescent="0.25">
      <c r="A36" s="11"/>
      <c r="D36" s="14"/>
    </row>
    <row r="37" spans="1:4" x14ac:dyDescent="0.25">
      <c r="A37" s="12"/>
      <c r="B37" s="13"/>
      <c r="C37" s="13"/>
      <c r="D37" s="29"/>
    </row>
    <row r="38" spans="1:4" x14ac:dyDescent="0.25">
      <c r="A38" s="12"/>
      <c r="B38" s="9" t="s">
        <v>49</v>
      </c>
      <c r="D38" s="14"/>
    </row>
    <row r="39" spans="1:4" x14ac:dyDescent="0.25">
      <c r="A39" s="12"/>
      <c r="C39" t="s">
        <v>108</v>
      </c>
      <c r="D39" s="14"/>
    </row>
  </sheetData>
  <mergeCells count="6">
    <mergeCell ref="A25:D25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7" t="s">
        <v>104</v>
      </c>
      <c r="C1" s="37"/>
      <c r="D1" s="37"/>
    </row>
    <row r="4" spans="1:4" ht="69" customHeight="1" x14ac:dyDescent="0.25">
      <c r="A4" s="38" t="s">
        <v>105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106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107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108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59.25" customHeight="1" x14ac:dyDescent="0.25">
      <c r="A4" s="38" t="s">
        <v>96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71</v>
      </c>
      <c r="B25" s="1" t="s">
        <v>97</v>
      </c>
      <c r="C25" s="1" t="s">
        <v>7</v>
      </c>
      <c r="D25" s="15">
        <v>550000</v>
      </c>
    </row>
    <row r="26" spans="1:4" x14ac:dyDescent="0.25">
      <c r="A26" s="4" t="s">
        <v>90</v>
      </c>
      <c r="B26" s="1" t="s">
        <v>98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5" t="s">
        <v>32</v>
      </c>
      <c r="B32" s="35"/>
      <c r="C32" s="35"/>
      <c r="D32" s="35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6" t="s">
        <v>43</v>
      </c>
      <c r="B42" s="36"/>
      <c r="C42" s="36"/>
      <c r="D42" s="36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0</v>
      </c>
      <c r="C1" s="37"/>
      <c r="D1" s="37"/>
    </row>
    <row r="4" spans="1:4" ht="61.5" customHeight="1" x14ac:dyDescent="0.25">
      <c r="A4" s="38" t="s">
        <v>99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100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101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94</v>
      </c>
      <c r="B26" s="1" t="s">
        <v>102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6" t="s">
        <v>43</v>
      </c>
      <c r="B39" s="36"/>
      <c r="C39" s="36"/>
      <c r="D39" s="36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3.75" customHeight="1" x14ac:dyDescent="0.25">
      <c r="A4" s="38" t="s">
        <v>52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zoomScaleNormal="100" workbookViewId="0">
      <selection activeCell="D29" sqref="D29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111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109</v>
      </c>
      <c r="C19" s="1" t="s">
        <v>7</v>
      </c>
      <c r="D19" s="15">
        <v>32000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157582.44999999998</v>
      </c>
    </row>
    <row r="21" spans="1:4" ht="16.5" customHeight="1" x14ac:dyDescent="0.25">
      <c r="A21" s="35" t="s">
        <v>21</v>
      </c>
      <c r="B21" s="35"/>
      <c r="C21" s="35"/>
      <c r="D21" s="35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49757.57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3895.68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1891.55</v>
      </c>
    </row>
    <row r="25" spans="1:4" ht="16.5" customHeight="1" x14ac:dyDescent="0.25">
      <c r="A25" s="4" t="s">
        <v>28</v>
      </c>
      <c r="B25" s="1" t="s">
        <v>29</v>
      </c>
      <c r="C25" s="1" t="s">
        <v>7</v>
      </c>
      <c r="D25" s="15">
        <v>0</v>
      </c>
    </row>
    <row r="26" spans="1:4" ht="16.5" customHeight="1" thickTop="1" thickBot="1" x14ac:dyDescent="0.3">
      <c r="A26" s="4" t="s">
        <v>30</v>
      </c>
      <c r="B26" s="1" t="s">
        <v>31</v>
      </c>
      <c r="C26" s="1" t="s">
        <v>7</v>
      </c>
      <c r="D26" s="15">
        <v>10367.030000000001</v>
      </c>
    </row>
    <row r="27" spans="1:4" ht="16.5" customHeight="1" thickTop="1" thickBot="1" x14ac:dyDescent="0.3">
      <c r="A27" s="4" t="s">
        <v>67</v>
      </c>
      <c r="B27" s="1" t="s">
        <v>110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D22+D23+D24+D25+D26</f>
        <v>65911.83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62869.979999999996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D8+D15+D16-D22-D23-D24-D25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D9+D17+D18+D19-D26</f>
        <v>84205.85</v>
      </c>
    </row>
    <row r="32" spans="1:4" ht="16.5" customHeight="1" x14ac:dyDescent="0.25">
      <c r="A32" s="35" t="s">
        <v>32</v>
      </c>
      <c r="B32" s="35"/>
      <c r="C32" s="35"/>
      <c r="D32" s="35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thickTop="1" thickBot="1" x14ac:dyDescent="0.3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thickTop="1" thickBot="1" x14ac:dyDescent="0.3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thickTop="1" x14ac:dyDescent="0.25">
      <c r="A41" s="11"/>
    </row>
    <row r="42" spans="1:4" ht="16.5" customHeight="1" x14ac:dyDescent="0.25">
      <c r="A42" s="12"/>
      <c r="B42" s="13"/>
      <c r="C42" s="13"/>
      <c r="D42" s="29"/>
    </row>
    <row r="43" spans="1:4" x14ac:dyDescent="0.25">
      <c r="A43" s="12"/>
      <c r="B43" s="9" t="s">
        <v>49</v>
      </c>
    </row>
    <row r="44" spans="1:4" x14ac:dyDescent="0.25">
      <c r="A44" s="12"/>
      <c r="C44" t="s">
        <v>108</v>
      </c>
    </row>
  </sheetData>
  <mergeCells count="6">
    <mergeCell ref="A32:D32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3" sqref="D23"/>
    </sheetView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7" t="s">
        <v>104</v>
      </c>
      <c r="C1" s="37"/>
      <c r="D1" s="37"/>
    </row>
    <row r="4" spans="1:4" ht="63.75" customHeight="1" x14ac:dyDescent="0.25">
      <c r="A4" s="38" t="s">
        <v>112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75811.740000000005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30191.4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106003.14000000001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65932.649999999994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35230.639999999999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20543.12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121706.40999999999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49276.45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7610.82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1688.36</v>
      </c>
    </row>
    <row r="23" spans="1:4" ht="16.5" customHeight="1" thickTop="1" thickBot="1" x14ac:dyDescent="0.3">
      <c r="A23" s="4" t="s">
        <v>28</v>
      </c>
      <c r="B23" s="1" t="s">
        <v>29</v>
      </c>
      <c r="C23" s="1" t="s">
        <v>7</v>
      </c>
      <c r="D23" s="1"/>
    </row>
    <row r="24" spans="1:4" ht="16.5" customHeight="1" thickTop="1" thickBot="1" x14ac:dyDescent="0.3">
      <c r="A24" s="4" t="s">
        <v>71</v>
      </c>
      <c r="B24" s="1" t="s">
        <v>115</v>
      </c>
      <c r="C24" s="1" t="s">
        <v>7</v>
      </c>
      <c r="D24" s="1">
        <v>6477.25</v>
      </c>
    </row>
    <row r="25" spans="1:4" ht="16.5" customHeight="1" thickTop="1" thickBot="1" x14ac:dyDescent="0.3">
      <c r="A25" s="4" t="s">
        <v>30</v>
      </c>
      <c r="B25" s="1" t="s">
        <v>31</v>
      </c>
      <c r="C25" s="1" t="s">
        <v>7</v>
      </c>
      <c r="D25" s="1">
        <f>D26+D27</f>
        <v>40243.17</v>
      </c>
    </row>
    <row r="26" spans="1:4" ht="16.5" customHeight="1" thickTop="1" thickBot="1" x14ac:dyDescent="0.3">
      <c r="A26" s="4" t="s">
        <v>57</v>
      </c>
      <c r="B26" s="1" t="s">
        <v>113</v>
      </c>
      <c r="C26" s="1" t="s">
        <v>7</v>
      </c>
      <c r="D26" s="1">
        <v>29876.14</v>
      </c>
    </row>
    <row r="27" spans="1:4" ht="16.5" customHeight="1" thickTop="1" thickBot="1" x14ac:dyDescent="0.3">
      <c r="A27" s="4" t="s">
        <v>67</v>
      </c>
      <c r="B27" s="1" t="s">
        <v>114</v>
      </c>
      <c r="C27" s="1" t="s">
        <v>7</v>
      </c>
      <c r="D27" s="1">
        <v>10367.030000000001</v>
      </c>
    </row>
    <row r="28" spans="1:4" ht="16.5" customHeight="1" thickTop="1" thickBot="1" x14ac:dyDescent="0.3">
      <c r="A28" s="7"/>
      <c r="B28" s="10" t="s">
        <v>15</v>
      </c>
      <c r="C28" s="1" t="s">
        <v>7</v>
      </c>
      <c r="D28" s="1">
        <f>D20+D21+D22+D23+D25</f>
        <v>98818.799999999988</v>
      </c>
    </row>
    <row r="29" spans="1:4" ht="16.5" customHeight="1" x14ac:dyDescent="0.25">
      <c r="A29" s="35" t="s">
        <v>32</v>
      </c>
      <c r="B29" s="35"/>
      <c r="C29" s="35"/>
      <c r="D29" s="35"/>
    </row>
    <row r="30" spans="1:4" ht="16.5" customHeight="1" x14ac:dyDescent="0.25">
      <c r="A30" s="4" t="s">
        <v>33</v>
      </c>
      <c r="B30" s="1" t="s">
        <v>12</v>
      </c>
      <c r="C30" s="1" t="s">
        <v>7</v>
      </c>
      <c r="D30" s="1">
        <v>15526.86</v>
      </c>
    </row>
    <row r="31" spans="1:4" ht="16.5" customHeight="1" x14ac:dyDescent="0.25">
      <c r="A31" s="4" t="s">
        <v>34</v>
      </c>
      <c r="B31" s="1" t="s">
        <v>14</v>
      </c>
      <c r="C31" s="1" t="s">
        <v>7</v>
      </c>
      <c r="D31" s="1">
        <v>5867.82</v>
      </c>
    </row>
    <row r="32" spans="1:4" ht="16.5" customHeight="1" x14ac:dyDescent="0.25">
      <c r="A32" s="4" t="s">
        <v>35</v>
      </c>
      <c r="B32" s="1" t="s">
        <v>36</v>
      </c>
      <c r="C32" s="1" t="s">
        <v>7</v>
      </c>
      <c r="D32" s="1">
        <v>5203.47</v>
      </c>
    </row>
    <row r="33" spans="1:4" ht="16.5" customHeight="1" x14ac:dyDescent="0.25">
      <c r="A33" s="4" t="s">
        <v>37</v>
      </c>
      <c r="B33" s="1" t="s">
        <v>38</v>
      </c>
      <c r="C33" s="1" t="s">
        <v>7</v>
      </c>
      <c r="D33" s="1">
        <v>59667.58</v>
      </c>
    </row>
    <row r="34" spans="1:4" ht="16.5" customHeight="1" x14ac:dyDescent="0.25">
      <c r="A34" s="4" t="s">
        <v>39</v>
      </c>
      <c r="B34" s="1" t="s">
        <v>40</v>
      </c>
      <c r="C34" s="1" t="s">
        <v>7</v>
      </c>
      <c r="D34" s="1">
        <v>12439.39</v>
      </c>
    </row>
    <row r="35" spans="1:4" ht="16.5" customHeight="1" x14ac:dyDescent="0.25">
      <c r="A35" s="7"/>
      <c r="B35" s="10" t="s">
        <v>41</v>
      </c>
      <c r="C35" s="1" t="s">
        <v>7</v>
      </c>
      <c r="D35" s="1">
        <f>D30+D31+D32+D33+D34</f>
        <v>98705.12000000001</v>
      </c>
    </row>
    <row r="36" spans="1:4" ht="16.5" customHeight="1" x14ac:dyDescent="0.25">
      <c r="A36" s="7"/>
      <c r="B36" s="3" t="s">
        <v>42</v>
      </c>
      <c r="C36" s="1" t="s">
        <v>7</v>
      </c>
      <c r="D36" s="1">
        <f>D37+D38</f>
        <v>-5913.0300000000025</v>
      </c>
    </row>
    <row r="37" spans="1:4" ht="16.5" customHeight="1" x14ac:dyDescent="0.25">
      <c r="A37" s="7"/>
      <c r="B37" s="3" t="s">
        <v>8</v>
      </c>
      <c r="C37" s="1" t="s">
        <v>7</v>
      </c>
      <c r="D37" s="1">
        <f>D8+D15+D17-D20-D21-D22</f>
        <v>-27574.110000000004</v>
      </c>
    </row>
    <row r="38" spans="1:4" ht="16.5" customHeight="1" x14ac:dyDescent="0.25">
      <c r="A38" s="7"/>
      <c r="B38" s="3" t="s">
        <v>9</v>
      </c>
      <c r="C38" s="1" t="s">
        <v>7</v>
      </c>
      <c r="D38" s="1">
        <f>D9+D16-D25</f>
        <v>21661.08</v>
      </c>
    </row>
    <row r="39" spans="1:4" ht="16.5" customHeight="1" x14ac:dyDescent="0.25">
      <c r="A39" s="11"/>
    </row>
    <row r="40" spans="1:4" ht="16.5" customHeight="1" x14ac:dyDescent="0.25">
      <c r="A40" s="36" t="s">
        <v>43</v>
      </c>
      <c r="B40" s="36"/>
      <c r="C40" s="36"/>
      <c r="D40" s="36"/>
    </row>
    <row r="41" spans="1:4" ht="16.5" customHeight="1" x14ac:dyDescent="0.25">
      <c r="A41" s="12" t="s">
        <v>44</v>
      </c>
      <c r="B41" s="13"/>
      <c r="C41" s="13"/>
      <c r="D41" s="13"/>
    </row>
    <row r="42" spans="1:4" ht="16.5" customHeight="1" x14ac:dyDescent="0.25">
      <c r="A42" s="12" t="s">
        <v>45</v>
      </c>
      <c r="B42" s="13"/>
      <c r="C42" s="13"/>
      <c r="D42" s="13"/>
    </row>
    <row r="43" spans="1:4" ht="16.5" customHeight="1" x14ac:dyDescent="0.25">
      <c r="A43" s="12" t="s">
        <v>46</v>
      </c>
      <c r="B43" s="13"/>
      <c r="C43" s="13"/>
      <c r="D43" s="13"/>
    </row>
    <row r="44" spans="1:4" ht="16.5" customHeight="1" x14ac:dyDescent="0.25">
      <c r="A44" s="12" t="s">
        <v>47</v>
      </c>
      <c r="B44" s="13"/>
      <c r="C44" s="13"/>
      <c r="D44" s="13"/>
    </row>
    <row r="45" spans="1:4" ht="16.5" customHeight="1" x14ac:dyDescent="0.25">
      <c r="A45" s="12" t="s">
        <v>48</v>
      </c>
      <c r="B45" s="13"/>
      <c r="C45" s="13"/>
      <c r="D45" s="13"/>
    </row>
    <row r="46" spans="1:4" ht="16.5" customHeight="1" x14ac:dyDescent="0.25">
      <c r="A46" s="12"/>
      <c r="B46" s="13"/>
      <c r="C46" s="13"/>
      <c r="D46" s="13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9:D29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7.5" customHeight="1" x14ac:dyDescent="0.25">
      <c r="A4" s="38" t="s">
        <v>68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69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70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71</v>
      </c>
      <c r="B25" s="1" t="s">
        <v>72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73</v>
      </c>
      <c r="C27" s="1" t="s">
        <v>7</v>
      </c>
      <c r="D27" s="15">
        <v>34594.99</v>
      </c>
    </row>
    <row r="28" spans="1:4" x14ac:dyDescent="0.25">
      <c r="A28" s="4" t="s">
        <v>67</v>
      </c>
      <c r="B28" s="1" t="s">
        <v>74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5" t="s">
        <v>32</v>
      </c>
      <c r="B33" s="35"/>
      <c r="C33" s="35"/>
      <c r="D33" s="35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6" t="s">
        <v>43</v>
      </c>
      <c r="B45" s="36"/>
      <c r="C45" s="36"/>
      <c r="D45" s="36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7" t="s">
        <v>51</v>
      </c>
      <c r="C1" s="37"/>
      <c r="D1" s="37"/>
    </row>
    <row r="2" spans="1:4" ht="16.5" customHeight="1" x14ac:dyDescent="0.25"/>
    <row r="3" spans="1:4" ht="16.5" customHeight="1" x14ac:dyDescent="0.25"/>
    <row r="4" spans="1:4" ht="61.5" customHeight="1" x14ac:dyDescent="0.25">
      <c r="A4" s="38" t="s">
        <v>75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76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77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6" t="s">
        <v>43</v>
      </c>
      <c r="B40" s="36"/>
      <c r="C40" s="36"/>
      <c r="D40" s="36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7" t="s">
        <v>51</v>
      </c>
      <c r="C1" s="37"/>
      <c r="D1" s="37"/>
    </row>
    <row r="4" spans="1:4" ht="66.75" customHeight="1" x14ac:dyDescent="0.25">
      <c r="A4" s="39" t="s">
        <v>78</v>
      </c>
      <c r="B4" s="39"/>
      <c r="C4" s="39"/>
      <c r="D4" s="39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5" t="s">
        <v>79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5" t="s">
        <v>81</v>
      </c>
      <c r="B15" s="35"/>
      <c r="C15" s="35"/>
      <c r="D15" s="35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83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5" t="s">
        <v>84</v>
      </c>
      <c r="B22" s="35"/>
      <c r="C22" s="35"/>
      <c r="D22" s="35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6.75" customHeight="1" x14ac:dyDescent="0.25">
      <c r="A4" s="38" t="s">
        <v>85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2016-04-04T11:18:55Z</dcterms:modified>
</cp:coreProperties>
</file>